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.2总" sheetId="8" r:id="rId1"/>
  </sheets>
  <calcPr calcId="144525"/>
</workbook>
</file>

<file path=xl/calcChain.xml><?xml version="1.0" encoding="utf-8"?>
<calcChain xmlns="http://schemas.openxmlformats.org/spreadsheetml/2006/main">
  <c r="J16" i="8" l="1"/>
  <c r="F16" i="8"/>
  <c r="H16" i="8" l="1"/>
  <c r="I16" i="8" s="1"/>
  <c r="C16" i="8" s="1"/>
  <c r="G16" i="8"/>
  <c r="D16" i="8"/>
  <c r="I15" i="8"/>
  <c r="C15" i="8" s="1"/>
  <c r="I14" i="8"/>
  <c r="C14" i="8"/>
  <c r="I13" i="8"/>
  <c r="C13" i="8" s="1"/>
  <c r="I12" i="8"/>
  <c r="C12" i="8"/>
  <c r="I11" i="8"/>
  <c r="C11" i="8" s="1"/>
  <c r="I10" i="8"/>
  <c r="C10" i="8"/>
  <c r="I9" i="8"/>
  <c r="C9" i="8" s="1"/>
  <c r="I8" i="8"/>
  <c r="C8" i="8"/>
  <c r="I7" i="8"/>
  <c r="C7" i="8" s="1"/>
  <c r="I6" i="8"/>
  <c r="C6" i="8"/>
  <c r="K16" i="8" l="1"/>
  <c r="L16" i="8"/>
  <c r="M16" i="8"/>
  <c r="B15" i="8" l="1"/>
  <c r="B13" i="8" l="1"/>
  <c r="B11" i="8" l="1"/>
  <c r="B12" i="8"/>
  <c r="B6" i="8"/>
  <c r="B7" i="8"/>
  <c r="B8" i="8"/>
  <c r="B10" i="8"/>
  <c r="B14" i="8"/>
  <c r="B16" i="8" l="1"/>
</calcChain>
</file>

<file path=xl/sharedStrings.xml><?xml version="1.0" encoding="utf-8"?>
<sst xmlns="http://schemas.openxmlformats.org/spreadsheetml/2006/main" count="29" uniqueCount="28">
  <si>
    <t>金水区</t>
    <phoneticPr fontId="1" type="noConversion"/>
  </si>
  <si>
    <t>二七区</t>
    <phoneticPr fontId="1" type="noConversion"/>
  </si>
  <si>
    <t>中原区</t>
    <phoneticPr fontId="1" type="noConversion"/>
  </si>
  <si>
    <t>高新区</t>
    <phoneticPr fontId="1" type="noConversion"/>
  </si>
  <si>
    <t>经开区</t>
    <phoneticPr fontId="1" type="noConversion"/>
  </si>
  <si>
    <t>航空港区</t>
    <phoneticPr fontId="1" type="noConversion"/>
  </si>
  <si>
    <t>其他用地</t>
    <phoneticPr fontId="1" type="noConversion"/>
  </si>
  <si>
    <t>合计</t>
    <phoneticPr fontId="1" type="noConversion"/>
  </si>
  <si>
    <t>总量</t>
    <phoneticPr fontId="1" type="noConversion"/>
  </si>
  <si>
    <t>商服用地</t>
    <phoneticPr fontId="1" type="noConversion"/>
  </si>
  <si>
    <t>小计</t>
    <phoneticPr fontId="1" type="noConversion"/>
  </si>
  <si>
    <t>工矿仓储</t>
    <phoneticPr fontId="1" type="noConversion"/>
  </si>
  <si>
    <t>上街区</t>
  </si>
  <si>
    <t>惠济区</t>
  </si>
  <si>
    <t>郑东新区</t>
    <phoneticPr fontId="1" type="noConversion"/>
  </si>
  <si>
    <t>管城回族区</t>
    <phoneticPr fontId="1" type="noConversion"/>
  </si>
  <si>
    <r>
      <t xml:space="preserve">郑州市市本级2021年度土地供应计划表
                                                 </t>
    </r>
    <r>
      <rPr>
        <b/>
        <sz val="12"/>
        <color theme="1"/>
        <rFont val="宋体"/>
        <family val="3"/>
        <charset val="134"/>
        <scheme val="major"/>
      </rPr>
      <t>单位：公顷</t>
    </r>
    <phoneticPr fontId="1" type="noConversion"/>
  </si>
  <si>
    <t>产权住宅用地</t>
    <phoneticPr fontId="1" type="noConversion"/>
  </si>
  <si>
    <t>租赁住宅用地</t>
    <phoneticPr fontId="1" type="noConversion"/>
  </si>
  <si>
    <t>其他住宅用地</t>
    <phoneticPr fontId="1" type="noConversion"/>
  </si>
  <si>
    <t>商品住宅用地</t>
    <phoneticPr fontId="1" type="noConversion"/>
  </si>
  <si>
    <t>共有产权住宅用地</t>
    <phoneticPr fontId="1" type="noConversion"/>
  </si>
  <si>
    <t>保障性租赁住宅用地</t>
    <phoneticPr fontId="1" type="noConversion"/>
  </si>
  <si>
    <t>市场化租赁住宅用地</t>
    <phoneticPr fontId="1" type="noConversion"/>
  </si>
  <si>
    <t>住宅用地总量</t>
    <phoneticPr fontId="1" type="noConversion"/>
  </si>
  <si>
    <t>总量</t>
    <phoneticPr fontId="1" type="noConversion"/>
  </si>
  <si>
    <t>住宅用地</t>
    <phoneticPr fontId="1" type="noConversion"/>
  </si>
  <si>
    <t xml:space="preserve">
   用途
位置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</si>
</sst>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ajor"/>
    </font>
    <font>
      <sz val="20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3">
    <xf numFmtId="0" fontId="0" fillId="0" borderId="0" xfId="0"/>
    <xf numFmtId="176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R14" sqref="R14"/>
    </sheetView>
  </sheetViews>
  <sheetFormatPr defaultRowHeight="13.5" x14ac:dyDescent="0.15"/>
  <cols>
    <col min="1" max="1" width="11.875" customWidth="1"/>
    <col min="2" max="13" width="9.875" customWidth="1"/>
  </cols>
  <sheetData>
    <row r="1" spans="1:15" ht="48.75" customHeight="1" x14ac:dyDescent="0.3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48.75" customHeight="1" x14ac:dyDescent="0.15">
      <c r="A2" s="10" t="s">
        <v>27</v>
      </c>
      <c r="B2" s="7" t="s">
        <v>25</v>
      </c>
      <c r="C2" s="7" t="s">
        <v>26</v>
      </c>
      <c r="D2" s="7"/>
      <c r="E2" s="7"/>
      <c r="F2" s="7"/>
      <c r="G2" s="7"/>
      <c r="H2" s="7"/>
      <c r="I2" s="7"/>
      <c r="J2" s="7"/>
      <c r="K2" s="7" t="s">
        <v>9</v>
      </c>
      <c r="L2" s="7" t="s">
        <v>11</v>
      </c>
      <c r="M2" s="7" t="s">
        <v>6</v>
      </c>
    </row>
    <row r="3" spans="1:15" ht="21.75" customHeight="1" x14ac:dyDescent="0.15">
      <c r="A3" s="11"/>
      <c r="B3" s="7" t="s">
        <v>8</v>
      </c>
      <c r="C3" s="7" t="s">
        <v>24</v>
      </c>
      <c r="D3" s="7" t="s">
        <v>17</v>
      </c>
      <c r="E3" s="7"/>
      <c r="F3" s="7"/>
      <c r="G3" s="7" t="s">
        <v>18</v>
      </c>
      <c r="H3" s="7"/>
      <c r="I3" s="7"/>
      <c r="J3" s="7" t="s">
        <v>19</v>
      </c>
      <c r="K3" s="7"/>
      <c r="L3" s="7"/>
      <c r="M3" s="7"/>
    </row>
    <row r="4" spans="1:15" ht="21.75" customHeight="1" x14ac:dyDescent="0.15">
      <c r="A4" s="11"/>
      <c r="B4" s="7"/>
      <c r="C4" s="7"/>
      <c r="D4" s="7" t="s">
        <v>20</v>
      </c>
      <c r="E4" s="7" t="s">
        <v>21</v>
      </c>
      <c r="F4" s="7" t="s">
        <v>10</v>
      </c>
      <c r="G4" s="7" t="s">
        <v>22</v>
      </c>
      <c r="H4" s="7" t="s">
        <v>23</v>
      </c>
      <c r="I4" s="7" t="s">
        <v>10</v>
      </c>
      <c r="J4" s="7"/>
      <c r="K4" s="7"/>
      <c r="L4" s="7"/>
      <c r="M4" s="7"/>
    </row>
    <row r="5" spans="1:15" ht="21.75" customHeight="1" x14ac:dyDescent="0.15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5" ht="18.75" customHeight="1" x14ac:dyDescent="0.15">
      <c r="A6" s="4" t="s">
        <v>0</v>
      </c>
      <c r="B6" s="5">
        <f>C6+K6+L6+M6</f>
        <v>210.46153333333334</v>
      </c>
      <c r="C6" s="5">
        <f>F6+I6+J6</f>
        <v>146.04673333333332</v>
      </c>
      <c r="D6" s="5">
        <v>65.08566666666664</v>
      </c>
      <c r="E6" s="5"/>
      <c r="F6" s="5">
        <v>65.08566666666664</v>
      </c>
      <c r="G6" s="5">
        <v>22.3203</v>
      </c>
      <c r="H6" s="5"/>
      <c r="I6" s="5">
        <f>H6+G6</f>
        <v>22.3203</v>
      </c>
      <c r="J6" s="5">
        <v>58.640766666666671</v>
      </c>
      <c r="K6" s="5">
        <v>13.355466666666667</v>
      </c>
      <c r="L6" s="5">
        <v>31.008000000000003</v>
      </c>
      <c r="M6" s="5">
        <v>20.051333333333332</v>
      </c>
      <c r="O6" s="1"/>
    </row>
    <row r="7" spans="1:15" ht="18.75" customHeight="1" x14ac:dyDescent="0.15">
      <c r="A7" s="4" t="s">
        <v>1</v>
      </c>
      <c r="B7" s="5">
        <f t="shared" ref="B7:B15" si="0">C7+K7+L7+M7</f>
        <v>164.69729999999993</v>
      </c>
      <c r="C7" s="5">
        <f t="shared" ref="C7:C16" si="1">F7+I7+J7</f>
        <v>95.149499999999989</v>
      </c>
      <c r="D7" s="5">
        <v>66.896166666666659</v>
      </c>
      <c r="E7" s="5"/>
      <c r="F7" s="5">
        <v>66.896166666666659</v>
      </c>
      <c r="G7" s="5"/>
      <c r="H7" s="5">
        <v>9.1823333333333306</v>
      </c>
      <c r="I7" s="5">
        <f t="shared" ref="I7:I16" si="2">H7+G7</f>
        <v>9.1823333333333306</v>
      </c>
      <c r="J7" s="5">
        <v>19.071000000000002</v>
      </c>
      <c r="K7" s="5">
        <v>24.303799999999999</v>
      </c>
      <c r="L7" s="5">
        <v>12.64266666666667</v>
      </c>
      <c r="M7" s="5">
        <v>32.601333333333301</v>
      </c>
      <c r="O7" s="1"/>
    </row>
    <row r="8" spans="1:15" ht="18.75" customHeight="1" x14ac:dyDescent="0.15">
      <c r="A8" s="4" t="s">
        <v>15</v>
      </c>
      <c r="B8" s="5">
        <f t="shared" si="0"/>
        <v>142.46559999999999</v>
      </c>
      <c r="C8" s="5">
        <f t="shared" si="1"/>
        <v>92.390566666666672</v>
      </c>
      <c r="D8" s="5">
        <v>47.915966666666669</v>
      </c>
      <c r="E8" s="5"/>
      <c r="F8" s="5">
        <v>47.915966666666669</v>
      </c>
      <c r="G8" s="5">
        <v>8.9619999999999997</v>
      </c>
      <c r="H8" s="5"/>
      <c r="I8" s="5">
        <f t="shared" si="2"/>
        <v>8.9619999999999997</v>
      </c>
      <c r="J8" s="5">
        <v>35.512599999999999</v>
      </c>
      <c r="K8" s="5">
        <v>24.072800000000001</v>
      </c>
      <c r="L8" s="5">
        <v>0</v>
      </c>
      <c r="M8" s="5">
        <v>26.002233333333333</v>
      </c>
      <c r="O8" s="1"/>
    </row>
    <row r="9" spans="1:15" s="3" customFormat="1" ht="18.75" customHeight="1" x14ac:dyDescent="0.15">
      <c r="A9" s="2" t="s">
        <v>13</v>
      </c>
      <c r="B9" s="6">
        <v>186.02</v>
      </c>
      <c r="C9" s="5">
        <f t="shared" si="1"/>
        <v>126.74993333333333</v>
      </c>
      <c r="D9" s="6">
        <v>76.176600000000008</v>
      </c>
      <c r="E9" s="6"/>
      <c r="F9" s="6">
        <v>76.176600000000008</v>
      </c>
      <c r="G9" s="6">
        <v>2.3633333333333333</v>
      </c>
      <c r="H9" s="6"/>
      <c r="I9" s="5">
        <f t="shared" si="2"/>
        <v>2.3633333333333333</v>
      </c>
      <c r="J9" s="6">
        <v>48.21</v>
      </c>
      <c r="K9" s="6">
        <v>14.4507333333333</v>
      </c>
      <c r="L9" s="6">
        <v>0</v>
      </c>
      <c r="M9" s="6">
        <v>44.824566666666698</v>
      </c>
      <c r="N9"/>
      <c r="O9" s="1"/>
    </row>
    <row r="10" spans="1:15" ht="18.75" customHeight="1" x14ac:dyDescent="0.15">
      <c r="A10" s="4" t="s">
        <v>2</v>
      </c>
      <c r="B10" s="5">
        <f t="shared" si="0"/>
        <v>169.46446279983999</v>
      </c>
      <c r="C10" s="5">
        <f t="shared" si="1"/>
        <v>95.839627799999988</v>
      </c>
      <c r="D10" s="5">
        <v>47.765939799999998</v>
      </c>
      <c r="E10" s="5"/>
      <c r="F10" s="5">
        <v>47.765939799999998</v>
      </c>
      <c r="G10" s="5"/>
      <c r="H10" s="5">
        <v>9.2024860000000004</v>
      </c>
      <c r="I10" s="5">
        <f t="shared" si="2"/>
        <v>9.2024860000000004</v>
      </c>
      <c r="J10" s="5">
        <v>38.871201999999997</v>
      </c>
      <c r="K10" s="5">
        <v>21.44013317248</v>
      </c>
      <c r="L10" s="5">
        <v>2.6667000000000001</v>
      </c>
      <c r="M10" s="5">
        <v>49.518001827359996</v>
      </c>
      <c r="O10" s="1"/>
    </row>
    <row r="11" spans="1:15" ht="18.75" customHeight="1" x14ac:dyDescent="0.15">
      <c r="A11" s="4" t="s">
        <v>3</v>
      </c>
      <c r="B11" s="5">
        <f t="shared" si="0"/>
        <v>369.93373000000008</v>
      </c>
      <c r="C11" s="5">
        <f t="shared" si="1"/>
        <v>123.4940666666667</v>
      </c>
      <c r="D11" s="5">
        <v>57.976066666666703</v>
      </c>
      <c r="E11" s="5"/>
      <c r="F11" s="5">
        <v>57.976066666666703</v>
      </c>
      <c r="G11" s="5">
        <v>12.306999999999999</v>
      </c>
      <c r="H11" s="5"/>
      <c r="I11" s="5">
        <f t="shared" si="2"/>
        <v>12.306999999999999</v>
      </c>
      <c r="J11" s="5">
        <v>53.211000000000006</v>
      </c>
      <c r="K11" s="5">
        <v>22.626329999999992</v>
      </c>
      <c r="L11" s="5">
        <v>150.42780000000008</v>
      </c>
      <c r="M11" s="5">
        <v>73.385533333333314</v>
      </c>
      <c r="O11" s="1"/>
    </row>
    <row r="12" spans="1:15" ht="18.75" customHeight="1" x14ac:dyDescent="0.15">
      <c r="A12" s="4" t="s">
        <v>4</v>
      </c>
      <c r="B12" s="5">
        <f t="shared" si="0"/>
        <v>394.61535110000011</v>
      </c>
      <c r="C12" s="5">
        <f t="shared" si="1"/>
        <v>94.035906000000011</v>
      </c>
      <c r="D12" s="5">
        <v>82.886200000000002</v>
      </c>
      <c r="E12" s="5"/>
      <c r="F12" s="5">
        <v>82.886200000000017</v>
      </c>
      <c r="G12" s="5">
        <v>11.149706</v>
      </c>
      <c r="H12" s="5"/>
      <c r="I12" s="5">
        <f t="shared" si="2"/>
        <v>11.149706</v>
      </c>
      <c r="J12" s="5"/>
      <c r="K12" s="5">
        <v>6.7609000000000004</v>
      </c>
      <c r="L12" s="5">
        <v>110.13505310000002</v>
      </c>
      <c r="M12" s="5">
        <v>183.68349200000003</v>
      </c>
      <c r="O12" s="1"/>
    </row>
    <row r="13" spans="1:15" ht="18.75" customHeight="1" x14ac:dyDescent="0.15">
      <c r="A13" s="4" t="s">
        <v>14</v>
      </c>
      <c r="B13" s="5">
        <f t="shared" si="0"/>
        <v>342.80669999999998</v>
      </c>
      <c r="C13" s="5">
        <f t="shared" si="1"/>
        <v>123.66679999999999</v>
      </c>
      <c r="D13" s="5">
        <v>36.081600000000002</v>
      </c>
      <c r="E13" s="5"/>
      <c r="F13" s="5">
        <v>36.081600000000002</v>
      </c>
      <c r="G13" s="5">
        <v>6.7926000000000002</v>
      </c>
      <c r="H13" s="5">
        <v>8.5399999999999991</v>
      </c>
      <c r="I13" s="5">
        <f t="shared" si="2"/>
        <v>15.332599999999999</v>
      </c>
      <c r="J13" s="5">
        <v>72.252600000000001</v>
      </c>
      <c r="K13" s="5">
        <v>104.74729999999997</v>
      </c>
      <c r="L13" s="5"/>
      <c r="M13" s="5">
        <v>114.3926</v>
      </c>
      <c r="O13" s="1"/>
    </row>
    <row r="14" spans="1:15" ht="18.75" customHeight="1" x14ac:dyDescent="0.15">
      <c r="A14" s="4" t="s">
        <v>5</v>
      </c>
      <c r="B14" s="5">
        <f t="shared" si="0"/>
        <v>940.23603166666669</v>
      </c>
      <c r="C14" s="5">
        <f t="shared" si="1"/>
        <v>214.66171000000003</v>
      </c>
      <c r="D14" s="5">
        <v>175.94179433333335</v>
      </c>
      <c r="E14" s="5"/>
      <c r="F14" s="5">
        <v>175.94179433333335</v>
      </c>
      <c r="G14" s="5"/>
      <c r="H14" s="5">
        <v>21.483384000000001</v>
      </c>
      <c r="I14" s="5">
        <f t="shared" si="2"/>
        <v>21.483384000000001</v>
      </c>
      <c r="J14" s="5">
        <v>17.236531666666664</v>
      </c>
      <c r="K14" s="5">
        <v>91.785055666666636</v>
      </c>
      <c r="L14" s="5">
        <v>240.17508266666667</v>
      </c>
      <c r="M14" s="5">
        <v>393.61418333333336</v>
      </c>
      <c r="O14" s="1"/>
    </row>
    <row r="15" spans="1:15" ht="18.75" customHeight="1" x14ac:dyDescent="0.15">
      <c r="A15" s="2" t="s">
        <v>12</v>
      </c>
      <c r="B15" s="6">
        <f t="shared" si="0"/>
        <v>177.73000000000002</v>
      </c>
      <c r="C15" s="5">
        <f t="shared" si="1"/>
        <v>54.259999999999991</v>
      </c>
      <c r="D15" s="6">
        <v>32.509999999999991</v>
      </c>
      <c r="E15" s="6"/>
      <c r="F15" s="6">
        <v>32.509999999999991</v>
      </c>
      <c r="G15" s="6">
        <v>4.95</v>
      </c>
      <c r="H15" s="6"/>
      <c r="I15" s="5">
        <f t="shared" si="2"/>
        <v>4.95</v>
      </c>
      <c r="J15" s="6">
        <v>16.8</v>
      </c>
      <c r="K15" s="6">
        <v>17.28</v>
      </c>
      <c r="L15" s="6">
        <v>65.02</v>
      </c>
      <c r="M15" s="6">
        <v>41.17</v>
      </c>
      <c r="O15" s="1"/>
    </row>
    <row r="16" spans="1:15" ht="18.75" customHeight="1" x14ac:dyDescent="0.15">
      <c r="A16" s="4" t="s">
        <v>7</v>
      </c>
      <c r="B16" s="6">
        <f>SUM(B6:B15)</f>
        <v>3098.4307088998403</v>
      </c>
      <c r="C16" s="5">
        <f t="shared" si="1"/>
        <v>1166.2948438000001</v>
      </c>
      <c r="D16" s="6">
        <f t="shared" ref="D16" si="3">SUM(D6:D15)</f>
        <v>689.23600080000006</v>
      </c>
      <c r="E16" s="6"/>
      <c r="F16" s="6">
        <f>SUM(F6:F15)</f>
        <v>689.23600080000006</v>
      </c>
      <c r="G16" s="6">
        <f>SUM(G6:G15)</f>
        <v>68.844939333333343</v>
      </c>
      <c r="H16" s="6">
        <f>SUM(H6:H15)</f>
        <v>48.408203333333333</v>
      </c>
      <c r="I16" s="5">
        <f t="shared" si="2"/>
        <v>117.25314266666668</v>
      </c>
      <c r="J16" s="6">
        <f>SUM(J6:J15)</f>
        <v>359.80570033333339</v>
      </c>
      <c r="K16" s="6">
        <f t="shared" ref="K16:M16" si="4">SUM(K6:K15)</f>
        <v>340.8225188391466</v>
      </c>
      <c r="L16" s="6">
        <f t="shared" si="4"/>
        <v>612.07530243333338</v>
      </c>
      <c r="M16" s="6">
        <f t="shared" si="4"/>
        <v>979.24327716069331</v>
      </c>
      <c r="O16" s="1"/>
    </row>
    <row r="18" spans="2:9" x14ac:dyDescent="0.15">
      <c r="B18" s="1"/>
      <c r="C18" s="1"/>
      <c r="F18" s="1"/>
      <c r="G18" s="1"/>
      <c r="H18" s="1"/>
      <c r="I18" s="1"/>
    </row>
    <row r="21" spans="2:9" x14ac:dyDescent="0.15">
      <c r="C21" s="1"/>
    </row>
    <row r="22" spans="2:9" x14ac:dyDescent="0.15">
      <c r="C22" s="1"/>
    </row>
    <row r="24" spans="2:9" x14ac:dyDescent="0.15">
      <c r="F24" s="1"/>
      <c r="G24" s="1"/>
      <c r="H24" s="1"/>
      <c r="I24" s="1"/>
    </row>
    <row r="26" spans="2:9" x14ac:dyDescent="0.15">
      <c r="F26" s="1"/>
      <c r="G26" s="1"/>
      <c r="H26" s="1"/>
      <c r="I26" s="1"/>
    </row>
  </sheetData>
  <mergeCells count="17">
    <mergeCell ref="I4:I5"/>
    <mergeCell ref="A2:A5"/>
    <mergeCell ref="B2:B5"/>
    <mergeCell ref="A1:M1"/>
    <mergeCell ref="C2:J2"/>
    <mergeCell ref="D4:D5"/>
    <mergeCell ref="E4:E5"/>
    <mergeCell ref="F4:F5"/>
    <mergeCell ref="C3:C5"/>
    <mergeCell ref="D3:F3"/>
    <mergeCell ref="G3:I3"/>
    <mergeCell ref="J3:J5"/>
    <mergeCell ref="K2:K5"/>
    <mergeCell ref="L2:L5"/>
    <mergeCell ref="M2:M5"/>
    <mergeCell ref="G4:G5"/>
    <mergeCell ref="H4:H5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2021-09-28T03:31:33Z</dcterms:modified>
</cp:coreProperties>
</file>